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060" windowHeight="10365"/>
  </bookViews>
  <sheets>
    <sheet name="Показатели" sheetId="2" r:id="rId1"/>
  </sheets>
  <definedNames>
    <definedName name="_xlnm.Print_Titles" localSheetId="0">Показатели!$5:$6</definedName>
  </definedNames>
  <calcPr calcId="145621"/>
</workbook>
</file>

<file path=xl/calcChain.xml><?xml version="1.0" encoding="utf-8"?>
<calcChain xmlns="http://schemas.openxmlformats.org/spreadsheetml/2006/main">
  <c r="J6" i="2" l="1"/>
  <c r="I6" i="2"/>
  <c r="H6" i="2"/>
  <c r="F6" i="2"/>
  <c r="E6" i="2"/>
</calcChain>
</file>

<file path=xl/sharedStrings.xml><?xml version="1.0" encoding="utf-8"?>
<sst xmlns="http://schemas.openxmlformats.org/spreadsheetml/2006/main" count="294" uniqueCount="164">
  <si>
    <t>Можгинский район</t>
  </si>
  <si>
    <t>I. Показатели эффективности деятельности органов местного самоуправления городского округа 
(муниципального района)</t>
  </si>
  <si>
    <t>(официальное наименование городского округа (муниципального района))</t>
  </si>
  <si>
    <t xml:space="preserve">  Единица 
измерения</t>
  </si>
  <si>
    <t>Отчетная информация</t>
  </si>
  <si>
    <t>Примечание</t>
  </si>
  <si>
    <t>2017</t>
  </si>
  <si>
    <t>Экономическое развитие</t>
  </si>
  <si>
    <t>1.</t>
  </si>
  <si>
    <t>Число субъектов малого и среднего предпринимательства в расчете на 10 тыс. человек населения</t>
  </si>
  <si>
    <t>единиц</t>
  </si>
  <si>
    <t>В районе наблюдается снижение числа субъектов малого и среднего предпринимательства. В сложных условиях в данном секторе экономики остаются наиболее «закаленные» хозяйствующие субъекты. Так же наблюдается слияние нескольких предприятий в одно. Вместе с тем, хотелось бы отметить, что за 2017 год 92 человека вновь зарегистрировались в качестве индивидуальных предпринимателей, и 9 человек оформились в статусе юридических лиц.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</si>
  <si>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</si>
  <si>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</si>
  <si>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</si>
  <si>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В Можгинском районе, как и в целом по Российской Федерации, наблюдается сокращение численности населения в трудоспособном возрасте, обусловленное вступлением в трудоспособный возраст относительно малочисленных поколений людей, рожденных в нестабильные 1990-е годы, и выбытием многочисленных поколений, рожденных в послевоенные годы. В прогнозном периоде снижение населения трудоспособного возраста продолжится. Количество пенсионеров, напротив, будет увеличиваться.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</si>
  <si>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</si>
  <si>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</si>
  <si>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</si>
  <si>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>В 2018 - 2020 годы с учетом реализуемых на территории Можгинского района  инвестиционных проектов, объем инвестиций в основной капитал будет ежегодно увеличится и к 2020 году составит 7323,68 рублей в расчете на 1 жителя.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</si>
  <si>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</si>
  <si>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</si>
  <si>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Увеличение налогооблагаемой базы относительно 2016 года произошло на 40 га.  Главами муниципальных образований поселений совместно с Администрацией района активно проводится работа по составлению списков граждан, чьи земельные доли могут быть признаны невостребованными, а тем, у кого списки опубликованы и утверждены в установленном законодательством порядке, документы передаются в суд. В связи со сложной процедурой признания долей невостребованными, на плановый период, значительных изменений показателей не предусматривается. Существует проблема поиска сведений о лицах, включенных в списки невостребованных земельных долей, для подачи исковых заявлений. Есть необходимость внесения изменений в процедуру  признания права муниципальной собственности на невостребованные земельные доли на законодательном уровне.</t>
  </si>
  <si>
    <t>5.</t>
  </si>
  <si>
    <t>Доля прибыльных сельскохозяйственных организаций в общем их числе</t>
  </si>
  <si>
    <t>Общая выручка по отчетам сельхозпредприятий за 2017 год составила 1 млрд. 785 млн. руб., что на 7% выше прошлогоднего. Из 24 сельскохозяйственных предприятий  прибыльно сработали 22.  С убытком сработало ООО «Новобиинское», сумма убытка составила 90, тыс. руб. , ООО "Удмуртия" - убыток составил 2,2 млн.руб., одно из направлений деятельности предприятия – овцеводство является убыточным, что сказалось в целом на финансовой деятельности предприятия. Прибыль сельскохозяйственного производства 239 млн. руб.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</si>
  <si>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</si>
  <si>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</si>
  <si>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</si>
  <si>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</si>
  <si>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Показатель по отношению к 2016 году остается на том же уровне, в связи с тем, что не планируется введение новых маршрутов.</t>
  </si>
  <si>
    <t>8.</t>
  </si>
  <si>
    <t>Среднемесячная номинальная начисленная заработная плата работников:</t>
  </si>
  <si>
    <t/>
  </si>
  <si>
    <t>крупных и средних предприятий и некоммерческих организаций</t>
  </si>
  <si>
    <t>В 2018-2020 гг. рост среднемесячной начисленной заработной платы прогнозируется на уровне 106,2%-105,7%. Заработная плата работников организаций, не относящихся к субъектам малого предпринимательства увеличится с 26 535 руб. в 2018 году до 29 591 руб. в 2020 году</t>
  </si>
  <si>
    <t>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</si>
  <si>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 в 2017 году увеличилась на 6,4% по сравнению с уровнем 2016 года (14365,6 рублей) и составила 15 283,9 рублей. Увеличение произошло в рамках реализации Постановления Правительства Удмуртской Республики от 15.07.2013 года № 315 "Об утверждении Положения об оплате труда работников государственных учреждений, подведомственных Министерству образования и науки Удмуртской Республики". Прогнозный показатель среднемесячной номинальной начисленной заработной платы работников муниципальных дошкольных образовательных учреждений в 2018 году составит 16506,61 рублей, в 2019 году -17 282,42 рублей, в 2020 году 18129,26 рублей.</t>
  </si>
  <si>
    <t>муниципальных общеобразовательных учреждений</t>
  </si>
  <si>
    <t>Среднемесячная номинальная начисленная заработная плата работников муниципальных общеобразовательных учреждений в 2017 году увеличилась на 6,2% по сравнению с уровнем 2016 года (18985,9 рублей) и составила 20154,7 рублей. Увеличение произошло в рамках реализации Постановления Правительства Удмуртской Республики от 15.07.2013 года № 315 "Об утверждении Положения об оплате труда работников государственных учреждений, подведомственных Министерству образования и науки Удмуртской Республики". Прогнозный показатель среднемесячной номинальной начисленной заработной платы работников муниципальных общеобразовательных учреждений в 2018 году составит 21 767,08 рублей, в 2019 году 22 833,67 рублей, в 2020 году 23 998,18 рублей.</t>
  </si>
  <si>
    <t>учителей муниципальных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</si>
  <si>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 в 2017 году увеличилась на 28% по сравнению с уровнем 2016 года (20 614,45 рублей) и составила 26 343,23 рублей. Увеличение произошло в рамках  реализации Постановления Правительства Удмуртской Республики от 15.07.2013 г № 315 "Об утверждении Положения об оплате труда работников государственных учреждений, подведомственных Министерству образования и науки Удмуртской Республики. Прогнозный показатель среднемесячной номинальной начисленной заработной платы учителей муниципальных  общеобразовательных учреждений  в 2018 году составит 28 450,68 рублей , в 2019 году 29 958,56, в 2020 году - 31636,3</t>
  </si>
  <si>
    <t>муниципальных учреждений культуры и искусства</t>
  </si>
  <si>
    <t>Среднемесячная номинальная заработная плата работников культуры в 2017г. по данным территориального органа Федеральной службы государственной статистики по Удмуртской Республике составила 20822,20.На планируемй период 2018-2020гг. среднемесячная заработная плата работников учреждений культуры расчитана исходя из прогноза среднемесячного дохода от трудовой деятельности в Удмуртской Республике,предоставленного Министерством социальной политики и труда Удмуртской Республики.</t>
  </si>
  <si>
    <t>муниципальных учреждений физической культуры и спорта</t>
  </si>
  <si>
    <t>Среднемесячная начисленная заработная плата работников муниципальных учреждений физической культуры и спорта в 2017 году увеличился на 40,3% по сравнению с 2016 годом и составила 42 811,1 рублей. Прогнозное значение  показателя на 2018 год составит 46 235,98 рублей, на 2019 год - 46 235,98 рублей, на 2020 год - 51 412,9 рублей.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</si>
  <si>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</si>
  <si>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</si>
  <si>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</si>
  <si>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Доля детей в возрасте 1-6 лет, поучающих дошкольную образовательную услугу увеличилась по сравнению с 2017 годом на 0,48%, т.к. в МБДОУ "Льнозаводский детский сад" открыли две дополнительные группы, тем самым сняв очередность в этом населенном пункте.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</si>
  <si>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</si>
  <si>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</si>
  <si>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1-6 лет, стоящих  на учете для определения в муниципальные дошкольные образовательные учреждения по сравнению с 2017 годом увеличилось  на 0,24% и составила 5,14%. Остается проблемой очередность в Горнякском детском саду. Кроме того, согласно заявлений родителей,желаемое зачисление в детский сад 01 сентября 2018 года, т.е. актуальный спрос отсутствует.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</si>
  <si>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</si>
  <si>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</si>
  <si>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дошкольных образовательных учреждений, здания которых требуют капитального ремонта по сравнению с 2017 годом уменьшилось. Показатель равен 0,0%.   Причиной послужило то, что решены проблемы  по ремонту крыш,  замена оконных блоков. Постепенно проводится  ремонт половых покрытий.</t>
  </si>
  <si>
    <t>Общее и дополнительное образование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</si>
  <si>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</si>
  <si>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</si>
  <si>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</si>
  <si>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</si>
  <si>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выпускников общеобразовательных учреждений, не получивших аттестат о среднем общем образовании равна 0. Все выпускники получили аттестат.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</si>
  <si>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</si>
  <si>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</si>
  <si>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общеобразовательных учреждений,  соответствующих современным требованиям обучения, увеличилась на 5,3%  и составила 82,7%. В отчетном периоде улучшение показателя связано с тем, что не стало общеобразовательных учреждений, здания которых требуют капитального ремонта. В 2017 году  решены проблемы  по ремонту крыши в Большеучинской и Пычасской школах,  выполнена замена оконных блоков в Малосюгинской, Пычасской и Горнякской школах. Выполнен ремонт спортивного зала в Пазяльской школе.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</si>
  <si>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</si>
  <si>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</si>
  <si>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общеобразовательных учреждений, здания которых требуют капитального ремонта составляет 0% . Показатель улучшился по сравнению с 2016 годом на 34,62%. В 2017 году выполнили работы по замене оконных блоков Пычасской, Горнякской и Малосюгинской, Можгинской школах, ремонт  цоколя и отмостков в Малосюгинской школе.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</si>
  <si>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</si>
  <si>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</si>
  <si>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Показатель детей первой и второй группы здоровья значительно увеличился и составил 93,84% (в 2016 г. - 82,54%).  Увеличение показателя за счет внедрения здоровьесберегающие технологии в образовательный процесс.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</si>
  <si>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</si>
  <si>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</si>
  <si>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В можгинском районе все общеобразовательные учреждения работают в одну смену.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</si>
  <si>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</si>
  <si>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</si>
  <si>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</si>
  <si>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Расходы бюджета муниципального образования на общее образование в расчете на 1 обучающегося в муниципальных образовательных учреждениях в 2017 году увеличились на 330 рублей по сравнению с 2016 годом (17,13 тыс. рублей) и составили 17,46 тыс. рублей. Увеличение показателя произошло из-за увеличения расходов на содержание и обслуживание зданий общеобразовательных учреждений. Прогнозный показатель на 2018 год  16,31 тыс. рублей, на 2019 год -16,46 тыс. рублей, на 2020 год - 17,16 тыс. рублей.</t>
  </si>
  <si>
    <t>19.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</si>
  <si>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</si>
  <si>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детей в возрасте 5 - 18 лет, получающих услуги по дополнительному образованию в сравнении с прошлым годом выросла на 49,6%. Причиной улучшения показателя послужило увеличение численности детей занимающихся в объединениях доп.образования от ДДТ и ДЮСШ Можгинского района, дошкольных  и общеобразовательных учреждений. На снижение показателя в 2018 году может повлиять то, что с 01 сентября учет детей в доп.образовании будет по сертификатам.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</si>
  <si>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</si>
  <si>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</si>
  <si>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</si>
  <si>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</si>
  <si>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библиотеками</t>
  </si>
  <si>
    <t>парками культуры и отдыха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</si>
  <si>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</si>
  <si>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</si>
  <si>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</si>
  <si>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</si>
  <si>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</si>
  <si>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</si>
  <si>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23.1.</t>
  </si>
  <si>
    <t>Доля обучающихся, систематически занимающихся физической культурой и спортом, в общей численности обучающихся</t>
  </si>
  <si>
    <t>Доля обучающихся,  систематически занимающихся физической культурой и спортом,   увеличилась на 13.58% и в 2017 году составила 75,95% в связи с тем, что в Кватчинской и Пазяльской школах, в отремонтированных спортивных залах открылись  и работают спортивные клубы.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</si>
  <si>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</si>
  <si>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</si>
  <si>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</si>
  <si>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</si>
  <si>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t>Увеличение произошло за счет строящегося жилья</t>
  </si>
  <si>
    <t>в том числе введенная в действие за один год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</si>
  <si>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</si>
  <si>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</si>
  <si>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</si>
  <si>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t xml:space="preserve">Показатели 25 и 25а возросли по сравнению  с 2016 годом. Связано с утверждением  предельных параметров разрешенного строительства в Правилах землепользования и застройки в сельских поселениях  (внесены изменения в ПЗЗ в декабре 2016 года). Снижение покупательского спроса на земельные участки за последние годы (отсутствие у организаций и населения финансовых средств на строительство объектов) также не позволяет достичь уровня 2015 года. 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</si>
  <si>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</si>
  <si>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</si>
  <si>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</si>
  <si>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</si>
  <si>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иных объектов капитального строительства - в течение 5 лет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</si>
  <si>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</si>
  <si>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</si>
  <si>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</si>
  <si>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</si>
  <si>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</si>
  <si>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</si>
  <si>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</si>
  <si>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</si>
  <si>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</si>
  <si>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Уменьшение доли обусловлено меньшим объемом денежных средств, направленных на улучшение жилищных условий из Регионального и Федерального бюджетов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</si>
  <si>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</si>
  <si>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</si>
  <si>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</si>
  <si>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 xml:space="preserve">Увеличение доли налоговых и неналоговых доходов в 2017 году по сравнению с 2016 годом, в общем объеме собственных доходов консолидированного бюджета Можгинского района, связано с ростом налоговых и неналоговых доходов в 2017 году (2017 год к 2016 году- 0,9 %), и снижением  темпа роста безвозмездных поступлений (за исключением субвенций).
Темп роста планового периода (2018- 2020 годы) к отчетному 2017 году связан с тем, что при утверждении бюджета на плановый период не предусматриваются субсидии и иные межбюджетные трансферты прогнозируемые к поступлению из бюджета Удмуртской Республики в течение финансового года.
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</si>
  <si>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</si>
  <si>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</si>
  <si>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Отсутствие муниципальной собственности находящихся в стадии банкротства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</si>
  <si>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</si>
  <si>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</si>
  <si>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</si>
  <si>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</si>
  <si>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</si>
  <si>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</si>
  <si>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По фактическим выплатам в плановом периоде (в 2017 году) произошло сокращение расходов на содержание работников органов местного самоуправления, при росте среднегодовой численности населения. В плановом периоде (2018- 2020 годы) рост расходов на содержание работников органов местного самоуправления в расчете на одного жителя Можгинского района, связан с сокращением среднегодовой численности постоянного населения.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</si>
  <si>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</si>
  <si>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</si>
  <si>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</si>
  <si>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да</t>
  </si>
  <si>
    <t>схема территориального планирования МО "Можгинский район" утверждена Решением Совета депутатов муниципального образования "Можгиский район" 27 октября 2010 года № 29.5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</si>
  <si>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</si>
  <si>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</si>
  <si>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процентов от числа опрошенных</t>
  </si>
  <si>
    <t xml:space="preserve">В связи с отсутствием финансовых вливаний из бюджета Удмуртской Республики на территории Можгинского района не выполнены следующие объекты:
1.	Приобретение помещений в многоквартирном жилом доме под размещение детского сада по ул. Макаренко д.11 в с. Черёмушки – 10,813 млн. руб..
2.	Реконструкция здания школьной мастерской под размещение детского сада в д. Новый Русский Сюгаил – 22,997 млн. руб.
3.	Пристройка к зданию школы для размещения пищеблока и одной группы детского сада в с.Черёмушки в сельском поселении Горнякское, 62 914 тыс. руб.
4.	Реконструкция автомобильной дороги  Ломеслуд – Красный Яр в Можгинском районе.
5.	Реконструкция автомобильной дороги  Большая Кибья –Туташево в Можгинском районе
Перечисленные факты могли повлиять на мнение населения. </t>
  </si>
  <si>
    <t>38.</t>
  </si>
  <si>
    <t>Среднегодовая численность постоянного населения</t>
  </si>
  <si>
    <t>тыс. человек</t>
  </si>
  <si>
    <t>Наблюдается тенденция снижения численности населения. В плановом периоде ожидается, что на ситуацию окажет положительное влияние реализация программ по стимулированию рождаемости и государственная поддержка семей с детьми; выполнение мероприятий плана по реализации Концепции демографической политики Российской Федерации на период до 2025 года; реализация положений Указа Президента Российской Федерации от 07.05.2012г. № 606 «О мерах по реализации демографической политики Российской Федерации».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</si>
  <si>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</si>
  <si>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</si>
  <si>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</si>
  <si>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</si>
  <si>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кВт/ч на 1 проживающего</t>
  </si>
  <si>
    <t>тепловая энергия</t>
  </si>
  <si>
    <t>Гкал на 1 кв. метр общей площади</t>
  </si>
  <si>
    <t>Уменьшение показателя обусловлено уменьшением годового объема потребления тепловой энергии и увеличением общей отапливаемой площади</t>
  </si>
  <si>
    <t>горячая вода</t>
  </si>
  <si>
    <t>куб. метров на 1 прожи-вающего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</si>
  <si>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</si>
  <si>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</si>
  <si>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</si>
  <si>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учреждениями:</t>
  </si>
  <si>
    <t>кВт/ч на 1 человека населения</t>
  </si>
  <si>
    <t>куб. метров на 1 челове-ка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</si>
</sst>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name val="Arial"/>
    </font>
    <font>
      <sz val="8"/>
      <name val="Times New Roman"/>
    </font>
    <font>
      <sz val="12"/>
      <name val="Times New Roman"/>
    </font>
    <font>
      <sz val="10"/>
      <name val="Times New Roman"/>
    </font>
    <font>
      <b/>
      <sz val="10"/>
      <color rgb="FF000080"/>
      <name val="Tahoma"/>
    </font>
    <font>
      <sz val="12"/>
      <color rgb="FF000080"/>
      <name val="Tahoma"/>
    </font>
  </fonts>
  <fills count="4">
    <fill>
      <patternFill patternType="none"/>
    </fill>
    <fill>
      <patternFill patternType="gray125"/>
    </fill>
    <fill>
      <patternFill patternType="solid">
        <fgColor rgb="FFE9E7E4"/>
      </patternFill>
    </fill>
    <fill>
      <patternFill patternType="solid">
        <fgColor rgb="FFF3F3F3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Protection="1">
      <protection locked="0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top"/>
    </xf>
    <xf numFmtId="0" fontId="2" fillId="2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center" wrapText="1" indent="1"/>
    </xf>
    <xf numFmtId="2" fontId="2" fillId="0" borderId="5" xfId="0" applyNumberFormat="1" applyFont="1" applyBorder="1" applyAlignment="1" applyProtection="1">
      <alignment horizontal="left" vertical="center" wrapText="1" indent="1"/>
      <protection locked="0"/>
    </xf>
    <xf numFmtId="0" fontId="2" fillId="0" borderId="5" xfId="0" applyFont="1" applyBorder="1" applyAlignment="1" applyProtection="1">
      <alignment horizontal="left" vertical="center" wrapText="1" indent="1"/>
      <protection locked="0"/>
    </xf>
    <xf numFmtId="0" fontId="2" fillId="2" borderId="5" xfId="0" applyFont="1" applyFill="1" applyBorder="1" applyAlignment="1">
      <alignment horizontal="left" vertical="center" wrapText="1" indent="4"/>
    </xf>
    <xf numFmtId="0" fontId="2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/>
    </xf>
    <xf numFmtId="0" fontId="1" fillId="2" borderId="5" xfId="0" applyFont="1" applyFill="1" applyBorder="1" applyAlignment="1" applyProtection="1">
      <alignment vertical="top"/>
      <protection hidden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showGridLines="0" showRowColHeaders="0" tabSelected="1" zoomScale="85" workbookViewId="0"/>
  </sheetViews>
  <sheetFormatPr defaultColWidth="11.83203125" defaultRowHeight="14.45" customHeight="1" x14ac:dyDescent="0.2"/>
  <cols>
    <col min="1" max="1" width="3.33203125" customWidth="1"/>
    <col min="2" max="2" width="7.33203125" customWidth="1"/>
    <col min="3" max="3" width="55.5" customWidth="1"/>
    <col min="4" max="4" width="25.33203125" customWidth="1"/>
    <col min="5" max="10" width="20.1640625" customWidth="1"/>
    <col min="11" max="11" width="83.33203125" customWidth="1"/>
  </cols>
  <sheetData>
    <row r="1" spans="1:11" ht="33.75" customHeight="1" x14ac:dyDescent="0.2">
      <c r="A1" s="1"/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  <c r="G1" s="24" t="s">
        <v>1</v>
      </c>
      <c r="H1" s="24" t="s">
        <v>1</v>
      </c>
      <c r="I1" s="24" t="s">
        <v>1</v>
      </c>
      <c r="J1" s="24" t="s">
        <v>1</v>
      </c>
      <c r="K1" s="24" t="s">
        <v>1</v>
      </c>
    </row>
    <row r="2" spans="1:11" ht="19.5" customHeight="1" x14ac:dyDescent="0.2">
      <c r="A2" s="1"/>
      <c r="B2" s="3"/>
      <c r="C2" s="25" t="s">
        <v>0</v>
      </c>
      <c r="D2" s="25" t="s">
        <v>0</v>
      </c>
      <c r="E2" s="25" t="s">
        <v>0</v>
      </c>
      <c r="F2" s="25" t="s">
        <v>0</v>
      </c>
      <c r="G2" s="25" t="s">
        <v>0</v>
      </c>
      <c r="H2" s="25" t="s">
        <v>0</v>
      </c>
      <c r="I2" s="25" t="s">
        <v>0</v>
      </c>
      <c r="J2" s="25" t="s">
        <v>0</v>
      </c>
      <c r="K2" s="2"/>
    </row>
    <row r="3" spans="1:11" ht="16.5" customHeight="1" x14ac:dyDescent="0.2">
      <c r="A3" s="1"/>
      <c r="B3" s="3"/>
      <c r="C3" s="18" t="s">
        <v>2</v>
      </c>
      <c r="D3" s="18" t="s">
        <v>2</v>
      </c>
      <c r="E3" s="18" t="s">
        <v>2</v>
      </c>
      <c r="F3" s="18" t="s">
        <v>2</v>
      </c>
      <c r="G3" s="18" t="s">
        <v>2</v>
      </c>
      <c r="H3" s="18" t="s">
        <v>2</v>
      </c>
      <c r="I3" s="18" t="s">
        <v>2</v>
      </c>
      <c r="J3" s="18" t="s">
        <v>2</v>
      </c>
      <c r="K3" s="4"/>
    </row>
    <row r="4" spans="1:11" ht="14.25" customHeight="1" x14ac:dyDescent="0.2">
      <c r="A4" s="1"/>
      <c r="B4" s="3"/>
      <c r="C4" s="5"/>
      <c r="D4" s="5"/>
      <c r="E4" s="5"/>
      <c r="F4" s="5"/>
      <c r="G4" s="5"/>
      <c r="H4" s="5"/>
      <c r="I4" s="5"/>
      <c r="J4" s="5"/>
      <c r="K4" s="6"/>
    </row>
    <row r="5" spans="1:11" ht="19.5" customHeight="1" x14ac:dyDescent="0.2">
      <c r="A5" s="7"/>
      <c r="B5" s="22"/>
      <c r="C5" s="23"/>
      <c r="D5" s="21" t="s">
        <v>3</v>
      </c>
      <c r="E5" s="21" t="s">
        <v>4</v>
      </c>
      <c r="F5" s="21" t="s">
        <v>4</v>
      </c>
      <c r="G5" s="21" t="s">
        <v>4</v>
      </c>
      <c r="H5" s="21" t="s">
        <v>4</v>
      </c>
      <c r="I5" s="21" t="s">
        <v>4</v>
      </c>
      <c r="J5" s="21" t="s">
        <v>4</v>
      </c>
      <c r="K5" s="21" t="s">
        <v>5</v>
      </c>
    </row>
    <row r="6" spans="1:11" ht="19.5" customHeight="1" x14ac:dyDescent="0.2">
      <c r="A6" s="7"/>
      <c r="B6" s="23"/>
      <c r="C6" s="23"/>
      <c r="D6" s="21" t="s">
        <v>3</v>
      </c>
      <c r="E6" s="8">
        <f>G6-2</f>
        <v>2015</v>
      </c>
      <c r="F6" s="8">
        <f>G6-1</f>
        <v>2016</v>
      </c>
      <c r="G6" s="8" t="s">
        <v>6</v>
      </c>
      <c r="H6" s="8">
        <f>G6+1</f>
        <v>2018</v>
      </c>
      <c r="I6" s="8">
        <f>G6+2</f>
        <v>2019</v>
      </c>
      <c r="J6" s="8">
        <f>G6+3</f>
        <v>2020</v>
      </c>
      <c r="K6" s="21" t="s">
        <v>5</v>
      </c>
    </row>
    <row r="7" spans="1:11" ht="19.5" customHeight="1" x14ac:dyDescent="0.2">
      <c r="A7" s="7"/>
      <c r="B7" s="20" t="s">
        <v>7</v>
      </c>
      <c r="C7" s="20" t="s">
        <v>7</v>
      </c>
      <c r="D7" s="20" t="s">
        <v>7</v>
      </c>
      <c r="E7" s="9"/>
      <c r="F7" s="9"/>
      <c r="G7" s="9"/>
      <c r="H7" s="9"/>
      <c r="I7" s="9"/>
      <c r="J7" s="9"/>
      <c r="K7" s="10"/>
    </row>
    <row r="8" spans="1:11" ht="48" customHeight="1" x14ac:dyDescent="0.2">
      <c r="A8" s="7"/>
      <c r="B8" s="11" t="s">
        <v>8</v>
      </c>
      <c r="C8" s="12" t="s">
        <v>9</v>
      </c>
      <c r="D8" s="11" t="s">
        <v>10</v>
      </c>
      <c r="E8" s="13">
        <v>154.72462700313127</v>
      </c>
      <c r="F8" s="13">
        <v>180.20038881411688</v>
      </c>
      <c r="G8" s="13">
        <v>178.98536956108691</v>
      </c>
      <c r="H8" s="13">
        <v>180.45977011494233</v>
      </c>
      <c r="I8" s="13">
        <v>180.45977011494233</v>
      </c>
      <c r="J8" s="13">
        <v>180.45977011494233</v>
      </c>
      <c r="K8" s="14" t="s">
        <v>11</v>
      </c>
    </row>
    <row r="9" spans="1:11" ht="89.25" customHeight="1" x14ac:dyDescent="0.2">
      <c r="A9" s="7"/>
      <c r="B9" s="11" t="s">
        <v>12</v>
      </c>
      <c r="C9" s="12" t="s">
        <v>13</v>
      </c>
      <c r="D9" s="11" t="s">
        <v>14</v>
      </c>
      <c r="E9" s="13">
        <v>43.056674724684399</v>
      </c>
      <c r="F9" s="13">
        <v>44.408860421670667</v>
      </c>
      <c r="G9" s="13">
        <v>46.257382227715972</v>
      </c>
      <c r="H9" s="13">
        <v>47.734852695942195</v>
      </c>
      <c r="I9" s="13">
        <v>47.69392621686071</v>
      </c>
      <c r="J9" s="13">
        <v>47.522236340533674</v>
      </c>
      <c r="K9" s="14" t="s">
        <v>15</v>
      </c>
    </row>
    <row r="10" spans="1:11" ht="48" customHeight="1" x14ac:dyDescent="0.2">
      <c r="A10" s="7"/>
      <c r="B10" s="11" t="s">
        <v>16</v>
      </c>
      <c r="C10" s="12" t="s">
        <v>17</v>
      </c>
      <c r="D10" s="11" t="s">
        <v>18</v>
      </c>
      <c r="E10" s="13">
        <v>7740.4310186037947</v>
      </c>
      <c r="F10" s="13">
        <v>7111.7092866756393</v>
      </c>
      <c r="G10" s="13">
        <v>7092.7227816834502</v>
      </c>
      <c r="H10" s="13">
        <v>7315.6256704980842</v>
      </c>
      <c r="I10" s="13">
        <v>7388.7819923371644</v>
      </c>
      <c r="J10" s="13">
        <v>7433.1145593869733</v>
      </c>
      <c r="K10" s="14" t="s">
        <v>19</v>
      </c>
    </row>
    <row r="11" spans="1:11" ht="75" customHeight="1" x14ac:dyDescent="0.2">
      <c r="A11" s="7"/>
      <c r="B11" s="11" t="s">
        <v>20</v>
      </c>
      <c r="C11" s="12" t="s">
        <v>21</v>
      </c>
      <c r="D11" s="11" t="s">
        <v>14</v>
      </c>
      <c r="E11" s="13">
        <v>42.359174148835486</v>
      </c>
      <c r="F11" s="13">
        <v>42.39422725429025</v>
      </c>
      <c r="G11" s="13">
        <v>42.414257600264399</v>
      </c>
      <c r="H11" s="13">
        <v>42.439295532732089</v>
      </c>
      <c r="I11" s="13">
        <v>42.464333465199779</v>
      </c>
      <c r="J11" s="13">
        <v>42.489371397667462</v>
      </c>
      <c r="K11" s="14" t="s">
        <v>22</v>
      </c>
    </row>
    <row r="12" spans="1:11" ht="33.75" customHeight="1" x14ac:dyDescent="0.2">
      <c r="A12" s="7"/>
      <c r="B12" s="11" t="s">
        <v>23</v>
      </c>
      <c r="C12" s="12" t="s">
        <v>24</v>
      </c>
      <c r="D12" s="11" t="s">
        <v>14</v>
      </c>
      <c r="E12" s="13">
        <v>92</v>
      </c>
      <c r="F12" s="13">
        <v>91.666666666666657</v>
      </c>
      <c r="G12" s="13">
        <v>91.666666666666657</v>
      </c>
      <c r="H12" s="13">
        <v>100</v>
      </c>
      <c r="I12" s="13">
        <v>100</v>
      </c>
      <c r="J12" s="13">
        <v>100</v>
      </c>
      <c r="K12" s="14" t="s">
        <v>25</v>
      </c>
    </row>
    <row r="13" spans="1:11" ht="89.25" customHeight="1" x14ac:dyDescent="0.2">
      <c r="A13" s="7"/>
      <c r="B13" s="11" t="s">
        <v>26</v>
      </c>
      <c r="C13" s="12" t="s">
        <v>27</v>
      </c>
      <c r="D13" s="11" t="s">
        <v>14</v>
      </c>
      <c r="E13" s="13">
        <v>45.870575616732218</v>
      </c>
      <c r="F13" s="13">
        <v>43.8863067572399</v>
      </c>
      <c r="G13" s="13">
        <v>41.978221415607983</v>
      </c>
      <c r="H13" s="13">
        <v>41.742286751361164</v>
      </c>
      <c r="I13" s="13">
        <v>41.14337568058076</v>
      </c>
      <c r="J13" s="13">
        <v>39.847549909255896</v>
      </c>
      <c r="K13" s="14"/>
    </row>
    <row r="14" spans="1:11" ht="116.25" customHeight="1" x14ac:dyDescent="0.2">
      <c r="A14" s="7"/>
      <c r="B14" s="11" t="s">
        <v>28</v>
      </c>
      <c r="C14" s="12" t="s">
        <v>29</v>
      </c>
      <c r="D14" s="11" t="s">
        <v>14</v>
      </c>
      <c r="E14" s="13">
        <v>4.2180880456806049</v>
      </c>
      <c r="F14" s="13">
        <v>2.7964707641692836</v>
      </c>
      <c r="G14" s="13">
        <v>1.1970359110773321</v>
      </c>
      <c r="H14" s="13">
        <v>0.38314176245210729</v>
      </c>
      <c r="I14" s="13">
        <v>0.38314176245210729</v>
      </c>
      <c r="J14" s="13">
        <v>0.38314176245210729</v>
      </c>
      <c r="K14" s="14" t="s">
        <v>30</v>
      </c>
    </row>
    <row r="15" spans="1:11" ht="33.75" customHeight="1" x14ac:dyDescent="0.2">
      <c r="A15" s="7"/>
      <c r="B15" s="19" t="s">
        <v>31</v>
      </c>
      <c r="C15" s="12" t="s">
        <v>32</v>
      </c>
      <c r="D15" s="11" t="s">
        <v>33</v>
      </c>
      <c r="E15" s="9"/>
      <c r="F15" s="9"/>
      <c r="G15" s="9"/>
      <c r="H15" s="9"/>
      <c r="I15" s="9"/>
      <c r="J15" s="9"/>
      <c r="K15" s="10"/>
    </row>
    <row r="16" spans="1:11" ht="33.75" customHeight="1" x14ac:dyDescent="0.2">
      <c r="A16" s="7"/>
      <c r="B16" s="19" t="s">
        <v>31</v>
      </c>
      <c r="C16" s="15" t="s">
        <v>34</v>
      </c>
      <c r="D16" s="11" t="s">
        <v>18</v>
      </c>
      <c r="E16" s="13">
        <v>21058.2</v>
      </c>
      <c r="F16" s="13">
        <v>22794.1</v>
      </c>
      <c r="G16" s="13">
        <v>24975.9</v>
      </c>
      <c r="H16" s="13">
        <v>26535.4</v>
      </c>
      <c r="I16" s="13">
        <v>27994.799999999999</v>
      </c>
      <c r="J16" s="13">
        <v>29590.5</v>
      </c>
      <c r="K16" s="14" t="s">
        <v>35</v>
      </c>
    </row>
    <row r="17" spans="1:11" ht="33.75" customHeight="1" x14ac:dyDescent="0.2">
      <c r="A17" s="7"/>
      <c r="B17" s="19" t="s">
        <v>31</v>
      </c>
      <c r="C17" s="15" t="s">
        <v>36</v>
      </c>
      <c r="D17" s="11" t="s">
        <v>18</v>
      </c>
      <c r="E17" s="13">
        <v>14119.6</v>
      </c>
      <c r="F17" s="13">
        <v>14365.6</v>
      </c>
      <c r="G17" s="13">
        <v>15283.9</v>
      </c>
      <c r="H17" s="13">
        <v>16506.61</v>
      </c>
      <c r="I17" s="13">
        <v>17282.419999999998</v>
      </c>
      <c r="J17" s="13">
        <v>18129.259999999998</v>
      </c>
      <c r="K17" s="14" t="s">
        <v>37</v>
      </c>
    </row>
    <row r="18" spans="1:11" ht="33.75" customHeight="1" x14ac:dyDescent="0.2">
      <c r="A18" s="7"/>
      <c r="B18" s="19" t="s">
        <v>31</v>
      </c>
      <c r="C18" s="15" t="s">
        <v>38</v>
      </c>
      <c r="D18" s="11" t="s">
        <v>18</v>
      </c>
      <c r="E18" s="13">
        <v>19090.900000000001</v>
      </c>
      <c r="F18" s="13">
        <v>18985.900000000001</v>
      </c>
      <c r="G18" s="13">
        <v>20154.7</v>
      </c>
      <c r="H18" s="13">
        <v>21767.08</v>
      </c>
      <c r="I18" s="13">
        <v>22833.67</v>
      </c>
      <c r="J18" s="13">
        <v>23998.18</v>
      </c>
      <c r="K18" s="14" t="s">
        <v>39</v>
      </c>
    </row>
    <row r="19" spans="1:11" ht="33.75" customHeight="1" x14ac:dyDescent="0.2">
      <c r="A19" s="7"/>
      <c r="B19" s="19" t="s">
        <v>31</v>
      </c>
      <c r="C19" s="15" t="s">
        <v>40</v>
      </c>
      <c r="D19" s="11" t="s">
        <v>18</v>
      </c>
      <c r="E19" s="13">
        <v>19937.395309882748</v>
      </c>
      <c r="F19" s="13">
        <v>20614.449559809389</v>
      </c>
      <c r="G19" s="13">
        <v>26343.232382632559</v>
      </c>
      <c r="H19" s="13">
        <v>28450.681265206815</v>
      </c>
      <c r="I19" s="13">
        <v>29958.564476885644</v>
      </c>
      <c r="J19" s="13">
        <v>31636.301703163019</v>
      </c>
      <c r="K19" s="14" t="s">
        <v>41</v>
      </c>
    </row>
    <row r="20" spans="1:11" ht="33.75" customHeight="1" x14ac:dyDescent="0.2">
      <c r="A20" s="7"/>
      <c r="B20" s="19" t="s">
        <v>31</v>
      </c>
      <c r="C20" s="15" t="s">
        <v>42</v>
      </c>
      <c r="D20" s="11" t="s">
        <v>18</v>
      </c>
      <c r="E20" s="13">
        <v>14220.8</v>
      </c>
      <c r="F20" s="13">
        <v>14307.9</v>
      </c>
      <c r="G20" s="13">
        <v>20822.2</v>
      </c>
      <c r="H20" s="13">
        <v>27877</v>
      </c>
      <c r="I20" s="13">
        <v>29354</v>
      </c>
      <c r="J20" s="13">
        <v>30998</v>
      </c>
      <c r="K20" s="14" t="s">
        <v>43</v>
      </c>
    </row>
    <row r="21" spans="1:11" ht="33.75" customHeight="1" x14ac:dyDescent="0.2">
      <c r="A21" s="7"/>
      <c r="B21" s="19" t="s">
        <v>31</v>
      </c>
      <c r="C21" s="15" t="s">
        <v>44</v>
      </c>
      <c r="D21" s="11" t="s">
        <v>18</v>
      </c>
      <c r="E21" s="13">
        <v>31755</v>
      </c>
      <c r="F21" s="13">
        <v>30515.9</v>
      </c>
      <c r="G21" s="13">
        <v>42811.1</v>
      </c>
      <c r="H21" s="13">
        <v>46235.98</v>
      </c>
      <c r="I21" s="13">
        <v>48686.49</v>
      </c>
      <c r="J21" s="13">
        <v>51412.9</v>
      </c>
      <c r="K21" s="14" t="s">
        <v>45</v>
      </c>
    </row>
    <row r="22" spans="1:11" ht="19.5" customHeight="1" x14ac:dyDescent="0.2">
      <c r="A22" s="7"/>
      <c r="B22" s="20" t="s">
        <v>46</v>
      </c>
      <c r="C22" s="20" t="s">
        <v>46</v>
      </c>
      <c r="D22" s="20" t="s">
        <v>46</v>
      </c>
      <c r="E22" s="9"/>
      <c r="F22" s="9"/>
      <c r="G22" s="9"/>
      <c r="H22" s="9"/>
      <c r="I22" s="9"/>
      <c r="J22" s="9"/>
      <c r="K22" s="10"/>
    </row>
    <row r="23" spans="1:11" ht="89.25" customHeight="1" x14ac:dyDescent="0.2">
      <c r="A23" s="7"/>
      <c r="B23" s="11" t="s">
        <v>47</v>
      </c>
      <c r="C23" s="12" t="s">
        <v>48</v>
      </c>
      <c r="D23" s="11" t="s">
        <v>14</v>
      </c>
      <c r="E23" s="13">
        <v>62.150719729043182</v>
      </c>
      <c r="F23" s="13">
        <v>61.535181236673772</v>
      </c>
      <c r="G23" s="13">
        <v>62.022090059473236</v>
      </c>
      <c r="H23" s="13">
        <v>63.480000000000004</v>
      </c>
      <c r="I23" s="13">
        <v>63.480000000000004</v>
      </c>
      <c r="J23" s="13">
        <v>63.480000000000004</v>
      </c>
      <c r="K23" s="14" t="s">
        <v>49</v>
      </c>
    </row>
    <row r="24" spans="1:11" ht="75" customHeight="1" x14ac:dyDescent="0.2">
      <c r="A24" s="7"/>
      <c r="B24" s="11" t="s">
        <v>50</v>
      </c>
      <c r="C24" s="12" t="s">
        <v>51</v>
      </c>
      <c r="D24" s="11" t="s">
        <v>14</v>
      </c>
      <c r="E24" s="13">
        <v>3.7256562235393731</v>
      </c>
      <c r="F24" s="13">
        <v>4.9040511727078897</v>
      </c>
      <c r="G24" s="13">
        <v>5.140186915887849</v>
      </c>
      <c r="H24" s="13">
        <v>4.84</v>
      </c>
      <c r="I24" s="13">
        <v>4.84</v>
      </c>
      <c r="J24" s="13">
        <v>4.84</v>
      </c>
      <c r="K24" s="14" t="s">
        <v>52</v>
      </c>
    </row>
    <row r="25" spans="1:11" ht="89.25" customHeight="1" x14ac:dyDescent="0.2">
      <c r="A25" s="7"/>
      <c r="B25" s="11" t="s">
        <v>53</v>
      </c>
      <c r="C25" s="12" t="s">
        <v>54</v>
      </c>
      <c r="D25" s="11" t="s">
        <v>14</v>
      </c>
      <c r="E25" s="13">
        <v>45.454545454545453</v>
      </c>
      <c r="F25" s="13">
        <v>9.0909090909090917</v>
      </c>
      <c r="G25" s="13">
        <v>0</v>
      </c>
      <c r="H25" s="13">
        <v>0</v>
      </c>
      <c r="I25" s="13">
        <v>0</v>
      </c>
      <c r="J25" s="13">
        <v>0</v>
      </c>
      <c r="K25" s="14" t="s">
        <v>55</v>
      </c>
    </row>
    <row r="26" spans="1:11" ht="19.5" customHeight="1" x14ac:dyDescent="0.2">
      <c r="A26" s="7"/>
      <c r="B26" s="20" t="s">
        <v>56</v>
      </c>
      <c r="C26" s="20" t="s">
        <v>56</v>
      </c>
      <c r="D26" s="20" t="s">
        <v>56</v>
      </c>
      <c r="E26" s="9"/>
      <c r="F26" s="9"/>
      <c r="G26" s="9"/>
      <c r="H26" s="9"/>
      <c r="I26" s="9"/>
      <c r="J26" s="9"/>
      <c r="K26" s="10"/>
    </row>
    <row r="27" spans="1:11" ht="116.25" customHeight="1" x14ac:dyDescent="0.2">
      <c r="A27" s="7"/>
      <c r="B27" s="11" t="s">
        <v>57</v>
      </c>
      <c r="C27" s="12" t="s">
        <v>58</v>
      </c>
      <c r="D27" s="11" t="s">
        <v>14</v>
      </c>
      <c r="E27" s="13">
        <v>100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4"/>
    </row>
    <row r="28" spans="1:11" ht="89.25" customHeight="1" x14ac:dyDescent="0.2">
      <c r="A28" s="7"/>
      <c r="B28" s="11" t="s">
        <v>59</v>
      </c>
      <c r="C28" s="12" t="s">
        <v>60</v>
      </c>
      <c r="D28" s="11" t="s">
        <v>14</v>
      </c>
      <c r="E28" s="13">
        <v>0.92592592592592582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4" t="s">
        <v>61</v>
      </c>
    </row>
    <row r="29" spans="1:11" ht="89.25" customHeight="1" x14ac:dyDescent="0.2">
      <c r="A29" s="7"/>
      <c r="B29" s="11" t="s">
        <v>62</v>
      </c>
      <c r="C29" s="12" t="s">
        <v>63</v>
      </c>
      <c r="D29" s="11" t="s">
        <v>14</v>
      </c>
      <c r="E29" s="13">
        <v>77.899595141700402</v>
      </c>
      <c r="F29" s="13">
        <v>77.399626126503151</v>
      </c>
      <c r="G29" s="13">
        <v>82.7</v>
      </c>
      <c r="H29" s="13">
        <v>82.7</v>
      </c>
      <c r="I29" s="13">
        <v>82.7</v>
      </c>
      <c r="J29" s="13">
        <v>82.7</v>
      </c>
      <c r="K29" s="14" t="s">
        <v>64</v>
      </c>
    </row>
    <row r="30" spans="1:11" ht="89.25" customHeight="1" x14ac:dyDescent="0.2">
      <c r="A30" s="7"/>
      <c r="B30" s="11" t="s">
        <v>65</v>
      </c>
      <c r="C30" s="12" t="s">
        <v>66</v>
      </c>
      <c r="D30" s="11" t="s">
        <v>14</v>
      </c>
      <c r="E30" s="13">
        <v>23.076923076923077</v>
      </c>
      <c r="F30" s="13">
        <v>34.615384615384613</v>
      </c>
      <c r="G30" s="13">
        <v>0</v>
      </c>
      <c r="H30" s="13">
        <v>7.6923076923076934</v>
      </c>
      <c r="I30" s="13">
        <v>7.6923076923076934</v>
      </c>
      <c r="J30" s="13">
        <v>7.6923076923076934</v>
      </c>
      <c r="K30" s="14" t="s">
        <v>67</v>
      </c>
    </row>
    <row r="31" spans="1:11" ht="60.75" customHeight="1" x14ac:dyDescent="0.2">
      <c r="A31" s="7"/>
      <c r="B31" s="11" t="s">
        <v>68</v>
      </c>
      <c r="C31" s="12" t="s">
        <v>69</v>
      </c>
      <c r="D31" s="11" t="s">
        <v>14</v>
      </c>
      <c r="E31" s="13">
        <v>80.254777070063696</v>
      </c>
      <c r="F31" s="13">
        <v>82.543265613243051</v>
      </c>
      <c r="G31" s="13">
        <v>93.839758125472414</v>
      </c>
      <c r="H31" s="13">
        <v>91.394025604551928</v>
      </c>
      <c r="I31" s="13">
        <v>90.652557319223988</v>
      </c>
      <c r="J31" s="13">
        <v>90.723104056437393</v>
      </c>
      <c r="K31" s="14" t="s">
        <v>70</v>
      </c>
    </row>
    <row r="32" spans="1:11" ht="89.25" customHeight="1" x14ac:dyDescent="0.2">
      <c r="A32" s="7"/>
      <c r="B32" s="11" t="s">
        <v>71</v>
      </c>
      <c r="C32" s="12" t="s">
        <v>72</v>
      </c>
      <c r="D32" s="11" t="s">
        <v>14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4" t="s">
        <v>73</v>
      </c>
    </row>
    <row r="33" spans="1:11" ht="75" customHeight="1" x14ac:dyDescent="0.2">
      <c r="A33" s="7"/>
      <c r="B33" s="11" t="s">
        <v>74</v>
      </c>
      <c r="C33" s="12" t="s">
        <v>75</v>
      </c>
      <c r="D33" s="11" t="s">
        <v>76</v>
      </c>
      <c r="E33" s="13">
        <v>21.513452188006482</v>
      </c>
      <c r="F33" s="13">
        <v>17.130271664489332</v>
      </c>
      <c r="G33" s="13">
        <v>17.463622779345847</v>
      </c>
      <c r="H33" s="13">
        <v>16.309784411276947</v>
      </c>
      <c r="I33" s="13">
        <v>16.456721311475409</v>
      </c>
      <c r="J33" s="13">
        <v>17.161907852044127</v>
      </c>
      <c r="K33" s="14" t="s">
        <v>77</v>
      </c>
    </row>
    <row r="34" spans="1:11" ht="89.25" customHeight="1" x14ac:dyDescent="0.2">
      <c r="A34" s="7"/>
      <c r="B34" s="11" t="s">
        <v>78</v>
      </c>
      <c r="C34" s="12" t="s">
        <v>79</v>
      </c>
      <c r="D34" s="11" t="s">
        <v>14</v>
      </c>
      <c r="E34" s="13">
        <v>48.062775870524767</v>
      </c>
      <c r="F34" s="13">
        <v>44.684014869888479</v>
      </c>
      <c r="G34" s="13">
        <v>94.314720812182742</v>
      </c>
      <c r="H34" s="13">
        <v>78.012633624878518</v>
      </c>
      <c r="I34" s="13">
        <v>77.759702533116425</v>
      </c>
      <c r="J34" s="13">
        <v>83.370989606868505</v>
      </c>
      <c r="K34" s="14" t="s">
        <v>80</v>
      </c>
    </row>
    <row r="35" spans="1:11" ht="19.5" customHeight="1" x14ac:dyDescent="0.2">
      <c r="A35" s="7"/>
      <c r="B35" s="20" t="s">
        <v>81</v>
      </c>
      <c r="C35" s="20" t="s">
        <v>81</v>
      </c>
      <c r="D35" s="20" t="s">
        <v>81</v>
      </c>
      <c r="E35" s="9"/>
      <c r="F35" s="9"/>
      <c r="G35" s="9"/>
      <c r="H35" s="9"/>
      <c r="I35" s="9"/>
      <c r="J35" s="9"/>
      <c r="K35" s="10"/>
    </row>
    <row r="36" spans="1:11" ht="48" customHeight="1" x14ac:dyDescent="0.2">
      <c r="A36" s="7"/>
      <c r="B36" s="19" t="s">
        <v>82</v>
      </c>
      <c r="C36" s="12" t="s">
        <v>83</v>
      </c>
      <c r="D36" s="11" t="s">
        <v>33</v>
      </c>
      <c r="E36" s="9"/>
      <c r="F36" s="9"/>
      <c r="G36" s="9"/>
      <c r="H36" s="9"/>
      <c r="I36" s="9"/>
      <c r="J36" s="9"/>
      <c r="K36" s="10"/>
    </row>
    <row r="37" spans="1:11" ht="19.5" customHeight="1" x14ac:dyDescent="0.2">
      <c r="A37" s="7"/>
      <c r="B37" s="19" t="s">
        <v>82</v>
      </c>
      <c r="C37" s="15" t="s">
        <v>84</v>
      </c>
      <c r="D37" s="11" t="s">
        <v>14</v>
      </c>
      <c r="E37" s="13">
        <v>145.76042242279118</v>
      </c>
      <c r="F37" s="13">
        <v>147.92383231145007</v>
      </c>
      <c r="G37" s="13">
        <v>150.3578440686554</v>
      </c>
      <c r="H37" s="13">
        <v>151.59642401021711</v>
      </c>
      <c r="I37" s="13">
        <v>151.59642401021711</v>
      </c>
      <c r="J37" s="13">
        <v>151.59642401021711</v>
      </c>
      <c r="K37" s="14"/>
    </row>
    <row r="38" spans="1:11" ht="19.5" customHeight="1" x14ac:dyDescent="0.2">
      <c r="A38" s="7"/>
      <c r="B38" s="19" t="s">
        <v>82</v>
      </c>
      <c r="C38" s="15" t="s">
        <v>85</v>
      </c>
      <c r="D38" s="11" t="s">
        <v>14</v>
      </c>
      <c r="E38" s="13">
        <v>94.117647058823522</v>
      </c>
      <c r="F38" s="13">
        <v>91.17647058823529</v>
      </c>
      <c r="G38" s="13">
        <v>91.17647058823529</v>
      </c>
      <c r="H38" s="13">
        <v>91.17647058823529</v>
      </c>
      <c r="I38" s="13">
        <v>91.17647058823529</v>
      </c>
      <c r="J38" s="13">
        <v>91.17647058823529</v>
      </c>
      <c r="K38" s="14"/>
    </row>
    <row r="39" spans="1:11" ht="19.5" customHeight="1" x14ac:dyDescent="0.2">
      <c r="A39" s="7"/>
      <c r="B39" s="19" t="s">
        <v>82</v>
      </c>
      <c r="C39" s="15" t="s">
        <v>86</v>
      </c>
      <c r="D39" s="11" t="s">
        <v>14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4"/>
    </row>
    <row r="40" spans="1:11" ht="75" customHeight="1" x14ac:dyDescent="0.2">
      <c r="A40" s="7"/>
      <c r="B40" s="11"/>
      <c r="C40" s="12" t="s">
        <v>87</v>
      </c>
      <c r="D40" s="11" t="s">
        <v>14</v>
      </c>
      <c r="E40" s="13">
        <v>19.047619047619047</v>
      </c>
      <c r="F40" s="13">
        <v>16.666666666666664</v>
      </c>
      <c r="G40" s="13">
        <v>16.279069767441861</v>
      </c>
      <c r="H40" s="13">
        <v>16.279069767441861</v>
      </c>
      <c r="I40" s="13">
        <v>16.279069767441861</v>
      </c>
      <c r="J40" s="13">
        <v>16.279069767441861</v>
      </c>
      <c r="K40" s="14"/>
    </row>
    <row r="41" spans="1:11" ht="102" customHeight="1" x14ac:dyDescent="0.2">
      <c r="A41" s="7"/>
      <c r="B41" s="11" t="s">
        <v>88</v>
      </c>
      <c r="C41" s="12" t="s">
        <v>89</v>
      </c>
      <c r="D41" s="11" t="s">
        <v>14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4"/>
    </row>
    <row r="42" spans="1:11" ht="19.5" customHeight="1" x14ac:dyDescent="0.2">
      <c r="A42" s="7"/>
      <c r="B42" s="20" t="s">
        <v>90</v>
      </c>
      <c r="C42" s="20" t="s">
        <v>90</v>
      </c>
      <c r="D42" s="20" t="s">
        <v>90</v>
      </c>
      <c r="E42" s="9"/>
      <c r="F42" s="9"/>
      <c r="G42" s="9"/>
      <c r="H42" s="9"/>
      <c r="I42" s="9"/>
      <c r="J42" s="9"/>
      <c r="K42" s="10"/>
    </row>
    <row r="43" spans="1:11" ht="48" customHeight="1" x14ac:dyDescent="0.2">
      <c r="A43" s="7"/>
      <c r="B43" s="11" t="s">
        <v>91</v>
      </c>
      <c r="C43" s="12" t="s">
        <v>92</v>
      </c>
      <c r="D43" s="11" t="s">
        <v>14</v>
      </c>
      <c r="E43" s="13">
        <v>20.47255758832679</v>
      </c>
      <c r="F43" s="13">
        <v>21.722719208847618</v>
      </c>
      <c r="G43" s="13">
        <v>22.537475175419232</v>
      </c>
      <c r="H43" s="13">
        <v>28.915895061728396</v>
      </c>
      <c r="I43" s="13">
        <v>31.847993827160494</v>
      </c>
      <c r="J43" s="13">
        <v>32.754629629629626</v>
      </c>
      <c r="K43" s="14"/>
    </row>
    <row r="44" spans="1:11" ht="60.75" customHeight="1" x14ac:dyDescent="0.2">
      <c r="A44" s="7"/>
      <c r="B44" s="16" t="s">
        <v>93</v>
      </c>
      <c r="C44" s="12" t="s">
        <v>94</v>
      </c>
      <c r="D44" s="11" t="s">
        <v>14</v>
      </c>
      <c r="E44" s="13">
        <v>54.198600466511159</v>
      </c>
      <c r="F44" s="13">
        <v>62.365591397849464</v>
      </c>
      <c r="G44" s="13">
        <v>75.949624212878334</v>
      </c>
      <c r="H44" s="13">
        <v>71.535893155258762</v>
      </c>
      <c r="I44" s="13">
        <v>75.45909849749583</v>
      </c>
      <c r="J44" s="13">
        <v>83.333333333333343</v>
      </c>
      <c r="K44" s="14" t="s">
        <v>95</v>
      </c>
    </row>
    <row r="45" spans="1:11" ht="19.5" customHeight="1" x14ac:dyDescent="0.2">
      <c r="A45" s="7"/>
      <c r="B45" s="17" t="s">
        <v>96</v>
      </c>
      <c r="C45" s="17" t="s">
        <v>96</v>
      </c>
      <c r="D45" s="17" t="s">
        <v>96</v>
      </c>
      <c r="E45" s="9"/>
      <c r="F45" s="9"/>
      <c r="G45" s="9"/>
      <c r="H45" s="9"/>
      <c r="I45" s="9"/>
      <c r="J45" s="9"/>
      <c r="K45" s="10"/>
    </row>
    <row r="46" spans="1:11" ht="48" customHeight="1" x14ac:dyDescent="0.2">
      <c r="A46" s="7"/>
      <c r="B46" s="19" t="s">
        <v>97</v>
      </c>
      <c r="C46" s="12" t="s">
        <v>98</v>
      </c>
      <c r="D46" s="12" t="s">
        <v>99</v>
      </c>
      <c r="E46" s="13">
        <v>19.831864306347679</v>
      </c>
      <c r="F46" s="13">
        <v>20.495980070207224</v>
      </c>
      <c r="G46" s="13">
        <v>20.978726660544844</v>
      </c>
      <c r="H46" s="13">
        <v>21.346450617283949</v>
      </c>
      <c r="I46" s="13">
        <v>21.53966049382716</v>
      </c>
      <c r="J46" s="13">
        <v>21.734336419753085</v>
      </c>
      <c r="K46" s="14" t="s">
        <v>100</v>
      </c>
    </row>
    <row r="47" spans="1:11" ht="33.75" customHeight="1" x14ac:dyDescent="0.2">
      <c r="A47" s="7"/>
      <c r="B47" s="19" t="s">
        <v>97</v>
      </c>
      <c r="C47" s="12" t="s">
        <v>101</v>
      </c>
      <c r="D47" s="12" t="s">
        <v>99</v>
      </c>
      <c r="E47" s="13">
        <v>0.16938662737152327</v>
      </c>
      <c r="F47" s="13">
        <v>0.21160460595184682</v>
      </c>
      <c r="G47" s="13">
        <v>0.23184495534866043</v>
      </c>
      <c r="H47" s="13">
        <v>0.19157088122605365</v>
      </c>
      <c r="I47" s="13">
        <v>0.19187739463601522</v>
      </c>
      <c r="J47" s="13">
        <v>0.1933333333333333</v>
      </c>
      <c r="K47" s="14"/>
    </row>
    <row r="48" spans="1:11" ht="60.75" customHeight="1" x14ac:dyDescent="0.2">
      <c r="A48" s="7"/>
      <c r="B48" s="19" t="s">
        <v>102</v>
      </c>
      <c r="C48" s="12" t="s">
        <v>103</v>
      </c>
      <c r="D48" s="12" t="s">
        <v>104</v>
      </c>
      <c r="E48" s="13">
        <v>31.990000000000002</v>
      </c>
      <c r="F48" s="13">
        <v>1.6800000000000002</v>
      </c>
      <c r="G48" s="13">
        <v>6.9</v>
      </c>
      <c r="H48" s="13">
        <v>7</v>
      </c>
      <c r="I48" s="13">
        <v>7</v>
      </c>
      <c r="J48" s="13">
        <v>7</v>
      </c>
      <c r="K48" s="14" t="s">
        <v>105</v>
      </c>
    </row>
    <row r="49" spans="1:11" ht="75" customHeight="1" x14ac:dyDescent="0.2">
      <c r="A49" s="7"/>
      <c r="B49" s="19" t="s">
        <v>102</v>
      </c>
      <c r="C49" s="12" t="s">
        <v>106</v>
      </c>
      <c r="D49" s="12" t="s">
        <v>104</v>
      </c>
      <c r="E49" s="13">
        <v>4.03</v>
      </c>
      <c r="F49" s="13">
        <v>1.28</v>
      </c>
      <c r="G49" s="13">
        <v>4</v>
      </c>
      <c r="H49" s="13">
        <v>4</v>
      </c>
      <c r="I49" s="13">
        <v>4</v>
      </c>
      <c r="J49" s="13">
        <v>4</v>
      </c>
      <c r="K49" s="14"/>
    </row>
    <row r="50" spans="1:11" ht="116.25" customHeight="1" x14ac:dyDescent="0.2">
      <c r="A50" s="7"/>
      <c r="B50" s="19" t="s">
        <v>107</v>
      </c>
      <c r="C50" s="12" t="s">
        <v>108</v>
      </c>
      <c r="D50" s="12" t="s">
        <v>33</v>
      </c>
      <c r="E50" s="9"/>
      <c r="F50" s="9"/>
      <c r="G50" s="9"/>
      <c r="H50" s="9"/>
      <c r="I50" s="9"/>
      <c r="J50" s="9"/>
      <c r="K50" s="10"/>
    </row>
    <row r="51" spans="1:11" ht="33.75" customHeight="1" x14ac:dyDescent="0.2">
      <c r="A51" s="7"/>
      <c r="B51" s="19" t="s">
        <v>107</v>
      </c>
      <c r="C51" s="12" t="s">
        <v>109</v>
      </c>
      <c r="D51" s="12" t="s">
        <v>99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4"/>
    </row>
    <row r="52" spans="1:11" ht="33.75" customHeight="1" x14ac:dyDescent="0.2">
      <c r="A52" s="7"/>
      <c r="B52" s="19" t="s">
        <v>107</v>
      </c>
      <c r="C52" s="12" t="s">
        <v>110</v>
      </c>
      <c r="D52" s="12" t="s">
        <v>99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4"/>
    </row>
    <row r="53" spans="1:11" ht="19.5" customHeight="1" x14ac:dyDescent="0.2">
      <c r="A53" s="7"/>
      <c r="B53" s="17" t="s">
        <v>111</v>
      </c>
      <c r="C53" s="17" t="s">
        <v>111</v>
      </c>
      <c r="D53" s="17" t="s">
        <v>111</v>
      </c>
      <c r="E53" s="9"/>
      <c r="F53" s="9"/>
      <c r="G53" s="9"/>
      <c r="H53" s="9"/>
      <c r="I53" s="9"/>
      <c r="J53" s="9"/>
      <c r="K53" s="10"/>
    </row>
    <row r="54" spans="1:11" ht="102" customHeight="1" x14ac:dyDescent="0.2">
      <c r="A54" s="7"/>
      <c r="B54" s="11" t="s">
        <v>112</v>
      </c>
      <c r="C54" s="12" t="s">
        <v>113</v>
      </c>
      <c r="D54" s="12" t="s">
        <v>14</v>
      </c>
      <c r="E54" s="13">
        <v>97.727272727272734</v>
      </c>
      <c r="F54" s="13">
        <v>97.872340425531917</v>
      </c>
      <c r="G54" s="13">
        <v>97.872340425531917</v>
      </c>
      <c r="H54" s="13">
        <v>100</v>
      </c>
      <c r="I54" s="13">
        <v>100</v>
      </c>
      <c r="J54" s="13">
        <v>100</v>
      </c>
      <c r="K54" s="14"/>
    </row>
    <row r="55" spans="1:11" ht="254.25" customHeight="1" x14ac:dyDescent="0.2">
      <c r="A55" s="7"/>
      <c r="B55" s="11" t="s">
        <v>114</v>
      </c>
      <c r="C55" s="12" t="s">
        <v>115</v>
      </c>
      <c r="D55" s="12" t="s">
        <v>14</v>
      </c>
      <c r="E55" s="13">
        <v>100</v>
      </c>
      <c r="F55" s="13">
        <v>100</v>
      </c>
      <c r="G55" s="13">
        <v>100</v>
      </c>
      <c r="H55" s="13">
        <v>100</v>
      </c>
      <c r="I55" s="13">
        <v>100</v>
      </c>
      <c r="J55" s="13">
        <v>100</v>
      </c>
      <c r="K55" s="14"/>
    </row>
    <row r="56" spans="1:11" ht="60.75" customHeight="1" x14ac:dyDescent="0.2">
      <c r="A56" s="7"/>
      <c r="B56" s="11" t="s">
        <v>116</v>
      </c>
      <c r="C56" s="12" t="s">
        <v>117</v>
      </c>
      <c r="D56" s="12" t="s">
        <v>14</v>
      </c>
      <c r="E56" s="13">
        <v>100</v>
      </c>
      <c r="F56" s="13">
        <v>100</v>
      </c>
      <c r="G56" s="13">
        <v>100</v>
      </c>
      <c r="H56" s="13">
        <v>100</v>
      </c>
      <c r="I56" s="13">
        <v>100</v>
      </c>
      <c r="J56" s="13">
        <v>100</v>
      </c>
      <c r="K56" s="14"/>
    </row>
    <row r="57" spans="1:11" ht="89.25" customHeight="1" x14ac:dyDescent="0.2">
      <c r="A57" s="7"/>
      <c r="B57" s="11" t="s">
        <v>118</v>
      </c>
      <c r="C57" s="12" t="s">
        <v>119</v>
      </c>
      <c r="D57" s="12" t="s">
        <v>14</v>
      </c>
      <c r="E57" s="13">
        <v>11.575562700964626</v>
      </c>
      <c r="F57" s="13">
        <v>6.8354430379746827</v>
      </c>
      <c r="G57" s="13">
        <v>5.864197530864196</v>
      </c>
      <c r="H57" s="13">
        <v>5.864197530864196</v>
      </c>
      <c r="I57" s="13">
        <v>5.864197530864196</v>
      </c>
      <c r="J57" s="13">
        <v>5.864197530864196</v>
      </c>
      <c r="K57" s="14" t="s">
        <v>120</v>
      </c>
    </row>
    <row r="58" spans="1:11" ht="19.5" customHeight="1" x14ac:dyDescent="0.2">
      <c r="A58" s="7"/>
      <c r="B58" s="17" t="s">
        <v>121</v>
      </c>
      <c r="C58" s="17" t="s">
        <v>121</v>
      </c>
      <c r="D58" s="17" t="s">
        <v>121</v>
      </c>
      <c r="E58" s="9"/>
      <c r="F58" s="9"/>
      <c r="G58" s="9"/>
      <c r="H58" s="9"/>
      <c r="I58" s="9"/>
      <c r="J58" s="9"/>
      <c r="K58" s="10"/>
    </row>
    <row r="59" spans="1:11" ht="102" customHeight="1" x14ac:dyDescent="0.2">
      <c r="A59" s="7"/>
      <c r="B59" s="11" t="s">
        <v>122</v>
      </c>
      <c r="C59" s="12" t="s">
        <v>123</v>
      </c>
      <c r="D59" s="12" t="s">
        <v>14</v>
      </c>
      <c r="E59" s="13">
        <v>44.763452235011783</v>
      </c>
      <c r="F59" s="13">
        <v>40.559773502775194</v>
      </c>
      <c r="G59" s="13">
        <v>56.827965341693073</v>
      </c>
      <c r="H59" s="13">
        <v>65.800320667340884</v>
      </c>
      <c r="I59" s="13">
        <v>67.376604854715097</v>
      </c>
      <c r="J59" s="13">
        <v>67.961811860509798</v>
      </c>
      <c r="K59" s="14" t="s">
        <v>124</v>
      </c>
    </row>
    <row r="60" spans="1:11" ht="89.25" customHeight="1" x14ac:dyDescent="0.2">
      <c r="A60" s="7"/>
      <c r="B60" s="11" t="s">
        <v>125</v>
      </c>
      <c r="C60" s="12" t="s">
        <v>126</v>
      </c>
      <c r="D60" s="12" t="s">
        <v>14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4" t="s">
        <v>127</v>
      </c>
    </row>
    <row r="61" spans="1:11" ht="60.75" customHeight="1" x14ac:dyDescent="0.2">
      <c r="A61" s="7"/>
      <c r="B61" s="11" t="s">
        <v>128</v>
      </c>
      <c r="C61" s="12" t="s">
        <v>129</v>
      </c>
      <c r="D61" s="12" t="s">
        <v>76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4"/>
    </row>
    <row r="62" spans="1:11" ht="102" customHeight="1" x14ac:dyDescent="0.2">
      <c r="A62" s="7"/>
      <c r="B62" s="11" t="s">
        <v>130</v>
      </c>
      <c r="C62" s="12" t="s">
        <v>131</v>
      </c>
      <c r="D62" s="12" t="s">
        <v>14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4"/>
    </row>
    <row r="63" spans="1:11" ht="75" customHeight="1" x14ac:dyDescent="0.2">
      <c r="A63" s="7"/>
      <c r="B63" s="11" t="s">
        <v>132</v>
      </c>
      <c r="C63" s="12" t="s">
        <v>133</v>
      </c>
      <c r="D63" s="12" t="s">
        <v>18</v>
      </c>
      <c r="E63" s="13">
        <v>2309.0778990606004</v>
      </c>
      <c r="F63" s="13">
        <v>2324.0718569612682</v>
      </c>
      <c r="G63" s="13">
        <v>2192.2917351320539</v>
      </c>
      <c r="H63" s="13">
        <v>2442.337164750958</v>
      </c>
      <c r="I63" s="13">
        <v>2406.5172413793102</v>
      </c>
      <c r="J63" s="13">
        <v>2444.7969348659003</v>
      </c>
      <c r="K63" s="14" t="s">
        <v>134</v>
      </c>
    </row>
    <row r="64" spans="1:11" ht="75" customHeight="1" x14ac:dyDescent="0.2">
      <c r="A64" s="7"/>
      <c r="B64" s="11" t="s">
        <v>135</v>
      </c>
      <c r="C64" s="12" t="s">
        <v>136</v>
      </c>
      <c r="D64" s="12" t="s">
        <v>137</v>
      </c>
      <c r="E64" s="13" t="s">
        <v>138</v>
      </c>
      <c r="F64" s="13" t="s">
        <v>138</v>
      </c>
      <c r="G64" s="13" t="s">
        <v>138</v>
      </c>
      <c r="H64" s="13" t="s">
        <v>138</v>
      </c>
      <c r="I64" s="13" t="s">
        <v>138</v>
      </c>
      <c r="J64" s="13" t="s">
        <v>138</v>
      </c>
      <c r="K64" s="14" t="s">
        <v>139</v>
      </c>
    </row>
    <row r="65" spans="1:11" ht="60.75" customHeight="1" x14ac:dyDescent="0.2">
      <c r="A65" s="7"/>
      <c r="B65" s="11" t="s">
        <v>140</v>
      </c>
      <c r="C65" s="12" t="s">
        <v>141</v>
      </c>
      <c r="D65" s="12" t="s">
        <v>142</v>
      </c>
      <c r="E65" s="13">
        <v>57.1</v>
      </c>
      <c r="F65" s="13">
        <v>63.9</v>
      </c>
      <c r="G65" s="13">
        <v>59.62</v>
      </c>
      <c r="H65" s="13">
        <v>60</v>
      </c>
      <c r="I65" s="13">
        <v>65</v>
      </c>
      <c r="J65" s="13">
        <v>70</v>
      </c>
      <c r="K65" s="14" t="s">
        <v>143</v>
      </c>
    </row>
    <row r="66" spans="1:11" ht="33.75" customHeight="1" x14ac:dyDescent="0.2">
      <c r="A66" s="7"/>
      <c r="B66" s="11" t="s">
        <v>144</v>
      </c>
      <c r="C66" s="12" t="s">
        <v>145</v>
      </c>
      <c r="D66" s="12" t="s">
        <v>146</v>
      </c>
      <c r="E66" s="13">
        <v>27.145</v>
      </c>
      <c r="F66" s="13">
        <v>26.748000000000001</v>
      </c>
      <c r="G66" s="13">
        <v>26.315000000000001</v>
      </c>
      <c r="H66" s="13">
        <v>26.1</v>
      </c>
      <c r="I66" s="13">
        <v>26.1</v>
      </c>
      <c r="J66" s="13">
        <v>26.1</v>
      </c>
      <c r="K66" s="14" t="s">
        <v>147</v>
      </c>
    </row>
    <row r="67" spans="1:11" ht="19.5" customHeight="1" x14ac:dyDescent="0.2">
      <c r="A67" s="7"/>
      <c r="B67" s="17" t="s">
        <v>148</v>
      </c>
      <c r="C67" s="17" t="s">
        <v>148</v>
      </c>
      <c r="D67" s="17" t="s">
        <v>148</v>
      </c>
      <c r="E67" s="9"/>
      <c r="F67" s="9"/>
      <c r="G67" s="9"/>
      <c r="H67" s="9"/>
      <c r="I67" s="9"/>
      <c r="J67" s="9"/>
      <c r="K67" s="10"/>
    </row>
    <row r="68" spans="1:11" ht="48" customHeight="1" x14ac:dyDescent="0.2">
      <c r="A68" s="7"/>
      <c r="B68" s="19" t="s">
        <v>149</v>
      </c>
      <c r="C68" s="12" t="s">
        <v>150</v>
      </c>
      <c r="D68" s="12" t="s">
        <v>33</v>
      </c>
      <c r="E68" s="9"/>
      <c r="F68" s="9"/>
      <c r="G68" s="9"/>
      <c r="H68" s="9"/>
      <c r="I68" s="9"/>
      <c r="J68" s="9"/>
      <c r="K68" s="10"/>
    </row>
    <row r="69" spans="1:11" ht="33.75" customHeight="1" x14ac:dyDescent="0.2">
      <c r="A69" s="7"/>
      <c r="B69" s="19" t="s">
        <v>149</v>
      </c>
      <c r="C69" s="12" t="s">
        <v>151</v>
      </c>
      <c r="D69" s="12" t="s">
        <v>152</v>
      </c>
      <c r="E69" s="13">
        <v>346.60380952380956</v>
      </c>
      <c r="F69" s="13">
        <v>364.16206261510132</v>
      </c>
      <c r="G69" s="13">
        <v>366.1399631675875</v>
      </c>
      <c r="H69" s="13">
        <v>358.81767955801109</v>
      </c>
      <c r="I69" s="13">
        <v>348.05340699815838</v>
      </c>
      <c r="J69" s="13">
        <v>337.61141804788218</v>
      </c>
      <c r="K69" s="14"/>
    </row>
    <row r="70" spans="1:11" ht="33.75" customHeight="1" x14ac:dyDescent="0.2">
      <c r="A70" s="7"/>
      <c r="B70" s="19" t="s">
        <v>149</v>
      </c>
      <c r="C70" s="12" t="s">
        <v>153</v>
      </c>
      <c r="D70" s="12" t="s">
        <v>154</v>
      </c>
      <c r="E70" s="13">
        <v>0.26370856968142625</v>
      </c>
      <c r="F70" s="13">
        <v>0.23780213855692334</v>
      </c>
      <c r="G70" s="13">
        <v>0.22012865649584909</v>
      </c>
      <c r="H70" s="13">
        <v>0.21645586125961663</v>
      </c>
      <c r="I70" s="13">
        <v>0.20995783891858999</v>
      </c>
      <c r="J70" s="13">
        <v>0.20574173077758939</v>
      </c>
      <c r="K70" s="14" t="s">
        <v>155</v>
      </c>
    </row>
    <row r="71" spans="1:11" ht="33.75" customHeight="1" x14ac:dyDescent="0.2">
      <c r="A71" s="7"/>
      <c r="B71" s="19" t="s">
        <v>149</v>
      </c>
      <c r="C71" s="12" t="s">
        <v>156</v>
      </c>
      <c r="D71" s="12" t="s">
        <v>157</v>
      </c>
      <c r="E71" s="13">
        <v>11.423841059602653</v>
      </c>
      <c r="F71" s="13">
        <v>12.662698412698417</v>
      </c>
      <c r="G71" s="13">
        <v>8.9629629629629637</v>
      </c>
      <c r="H71" s="13">
        <v>6.6269841269841283</v>
      </c>
      <c r="I71" s="13">
        <v>6.4682539682539684</v>
      </c>
      <c r="J71" s="13">
        <v>6.3888888888888893</v>
      </c>
      <c r="K71" s="14"/>
    </row>
    <row r="72" spans="1:11" ht="33.75" customHeight="1" x14ac:dyDescent="0.2">
      <c r="A72" s="7"/>
      <c r="B72" s="19" t="s">
        <v>149</v>
      </c>
      <c r="C72" s="12" t="s">
        <v>158</v>
      </c>
      <c r="D72" s="12" t="s">
        <v>157</v>
      </c>
      <c r="E72" s="13">
        <v>21.67352537722908</v>
      </c>
      <c r="F72" s="13">
        <v>21.234496124031008</v>
      </c>
      <c r="G72" s="13">
        <v>20.32138242894057</v>
      </c>
      <c r="H72" s="13">
        <v>19.972876977720375</v>
      </c>
      <c r="I72" s="13">
        <v>19.373587342589602</v>
      </c>
      <c r="J72" s="13">
        <v>18.986115595737811</v>
      </c>
      <c r="K72" s="14"/>
    </row>
    <row r="73" spans="1:11" ht="33.75" customHeight="1" x14ac:dyDescent="0.2">
      <c r="A73" s="7"/>
      <c r="B73" s="19" t="s">
        <v>149</v>
      </c>
      <c r="C73" s="12" t="s">
        <v>159</v>
      </c>
      <c r="D73" s="12" t="s">
        <v>157</v>
      </c>
      <c r="E73" s="13">
        <v>231.4814814814815</v>
      </c>
      <c r="F73" s="13">
        <v>220.60177865612647</v>
      </c>
      <c r="G73" s="13">
        <v>233.13570487483531</v>
      </c>
      <c r="H73" s="13">
        <v>226.13965744400528</v>
      </c>
      <c r="I73" s="13">
        <v>219.35441370223978</v>
      </c>
      <c r="J73" s="13">
        <v>212.77338603425559</v>
      </c>
      <c r="K73" s="14"/>
    </row>
    <row r="74" spans="1:11" ht="48" customHeight="1" x14ac:dyDescent="0.2">
      <c r="A74" s="7"/>
      <c r="B74" s="19" t="s">
        <v>160</v>
      </c>
      <c r="C74" s="12" t="s">
        <v>161</v>
      </c>
      <c r="D74" s="12" t="s">
        <v>33</v>
      </c>
      <c r="E74" s="9"/>
      <c r="F74" s="9"/>
      <c r="G74" s="9"/>
      <c r="H74" s="9"/>
      <c r="I74" s="9"/>
      <c r="J74" s="9"/>
      <c r="K74" s="10"/>
    </row>
    <row r="75" spans="1:11" ht="48" customHeight="1" x14ac:dyDescent="0.2">
      <c r="A75" s="7"/>
      <c r="B75" s="19" t="s">
        <v>160</v>
      </c>
      <c r="C75" s="12" t="s">
        <v>151</v>
      </c>
      <c r="D75" s="12" t="s">
        <v>162</v>
      </c>
      <c r="E75" s="13">
        <v>86.936452385338001</v>
      </c>
      <c r="F75" s="13">
        <v>73.426050545835196</v>
      </c>
      <c r="G75" s="13">
        <v>86.110583317499518</v>
      </c>
      <c r="H75" s="13">
        <v>83.908045977011483</v>
      </c>
      <c r="I75" s="13">
        <v>81.226053639846739</v>
      </c>
      <c r="J75" s="13">
        <v>78.544061302681982</v>
      </c>
      <c r="K75" s="14"/>
    </row>
    <row r="76" spans="1:11" ht="33.75" customHeight="1" x14ac:dyDescent="0.2">
      <c r="A76" s="7"/>
      <c r="B76" s="19" t="s">
        <v>160</v>
      </c>
      <c r="C76" s="12" t="s">
        <v>153</v>
      </c>
      <c r="D76" s="12" t="s">
        <v>154</v>
      </c>
      <c r="E76" s="13">
        <v>0.21687777461002727</v>
      </c>
      <c r="F76" s="13">
        <v>0.19406997108296337</v>
      </c>
      <c r="G76" s="13">
        <v>0.1723433502615602</v>
      </c>
      <c r="H76" s="13">
        <v>0.18012055553292874</v>
      </c>
      <c r="I76" s="13">
        <v>0.17513134851138354</v>
      </c>
      <c r="J76" s="13">
        <v>0.1700403209383782</v>
      </c>
      <c r="K76" s="14"/>
    </row>
    <row r="77" spans="1:11" ht="48" customHeight="1" x14ac:dyDescent="0.2">
      <c r="A77" s="7"/>
      <c r="B77" s="19" t="s">
        <v>160</v>
      </c>
      <c r="C77" s="12" t="s">
        <v>156</v>
      </c>
      <c r="D77" s="12" t="s">
        <v>163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4"/>
    </row>
    <row r="78" spans="1:11" ht="48" customHeight="1" x14ac:dyDescent="0.2">
      <c r="A78" s="7"/>
      <c r="B78" s="19" t="s">
        <v>160</v>
      </c>
      <c r="C78" s="12" t="s">
        <v>158</v>
      </c>
      <c r="D78" s="12" t="s">
        <v>163</v>
      </c>
      <c r="E78" s="13">
        <v>1.7108123042917662</v>
      </c>
      <c r="F78" s="13">
        <v>1.3586062509346499</v>
      </c>
      <c r="G78" s="13">
        <v>1.2350370511115329</v>
      </c>
      <c r="H78" s="13">
        <v>1.2068965517241377</v>
      </c>
      <c r="I78" s="13">
        <v>1.1685823754789273</v>
      </c>
      <c r="J78" s="13">
        <v>1.1302681992337162</v>
      </c>
      <c r="K78" s="14"/>
    </row>
    <row r="79" spans="1:11" ht="48" customHeight="1" x14ac:dyDescent="0.2">
      <c r="A79" s="7"/>
      <c r="B79" s="19" t="s">
        <v>160</v>
      </c>
      <c r="C79" s="12" t="s">
        <v>159</v>
      </c>
      <c r="D79" s="12" t="s">
        <v>163</v>
      </c>
      <c r="E79" s="13">
        <v>1.8550009209799221</v>
      </c>
      <c r="F79" s="13">
        <v>4.8227904890085238</v>
      </c>
      <c r="G79" s="13">
        <v>7.5584267528025837</v>
      </c>
      <c r="H79" s="13">
        <v>7.2796934865900385</v>
      </c>
      <c r="I79" s="13">
        <v>6.8965517241379288</v>
      </c>
      <c r="J79" s="13">
        <v>6.5134099616858236</v>
      </c>
      <c r="K79" s="14"/>
    </row>
  </sheetData>
  <mergeCells count="23">
    <mergeCell ref="B74:B79"/>
    <mergeCell ref="B7:D7"/>
    <mergeCell ref="K5:K6"/>
    <mergeCell ref="B5:C6"/>
    <mergeCell ref="B1:K1"/>
    <mergeCell ref="B35:D35"/>
    <mergeCell ref="B26:D26"/>
    <mergeCell ref="C2:J2"/>
    <mergeCell ref="B53:D53"/>
    <mergeCell ref="B22:D22"/>
    <mergeCell ref="E5:J5"/>
    <mergeCell ref="B67:D67"/>
    <mergeCell ref="B58:D58"/>
    <mergeCell ref="B48:B49"/>
    <mergeCell ref="B45:D45"/>
    <mergeCell ref="C3:J3"/>
    <mergeCell ref="B36:B39"/>
    <mergeCell ref="B68:B73"/>
    <mergeCell ref="B15:B21"/>
    <mergeCell ref="B50:B52"/>
    <mergeCell ref="B42:D42"/>
    <mergeCell ref="B46:B47"/>
    <mergeCell ref="D5:D6"/>
  </mergeCells>
  <pageMargins left="0.79" right="0.2" top="0.39" bottom="0.39" header="0.39" footer="0.39"/>
  <pageSetup paperSize="9" scale="58" fitToHeight="0" orientation="landscape" r:id="rId1"/>
  <headerFooter>
    <oddFooter>&amp;L&amp;"Tahoma"&amp;8 Время печати: &amp;D &amp;T&amp;R&amp;"Tahoma"&amp;8 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2018-04-28T06:56:53Z</cp:lastPrinted>
  <dcterms:created xsi:type="dcterms:W3CDTF">2018-04-28T06:57:23Z</dcterms:created>
  <dcterms:modified xsi:type="dcterms:W3CDTF">2018-04-28T06:57:23Z</dcterms:modified>
</cp:coreProperties>
</file>